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19095" windowHeight="7995" tabRatio="601"/>
  </bookViews>
  <sheets>
    <sheet name="МП 2018" sheetId="1" r:id="rId1"/>
  </sheets>
  <definedNames>
    <definedName name="_xlnm.Print_Titles" localSheetId="0">'МП 2018'!$7:$9</definedName>
    <definedName name="_xlnm.Print_Area" localSheetId="0">'МП 2018'!$A$1:$J$50</definedName>
  </definedNames>
  <calcPr calcId="145621"/>
</workbook>
</file>

<file path=xl/calcChain.xml><?xml version="1.0" encoding="utf-8"?>
<calcChain xmlns="http://schemas.openxmlformats.org/spreadsheetml/2006/main">
  <c r="D50" i="1" l="1"/>
  <c r="E50" i="1"/>
  <c r="F50" i="1"/>
  <c r="G50" i="1"/>
  <c r="G47" i="1" l="1"/>
  <c r="I47" i="1"/>
  <c r="C16" i="1"/>
  <c r="H43" i="1" l="1"/>
  <c r="J47" i="1" l="1"/>
  <c r="C47" i="1"/>
  <c r="J49" i="1"/>
  <c r="H49" i="1"/>
  <c r="J48" i="1"/>
  <c r="H48" i="1"/>
  <c r="H47" i="1" l="1"/>
  <c r="J40" i="1"/>
  <c r="H40" i="1"/>
  <c r="J46" i="1" l="1"/>
  <c r="H46" i="1"/>
  <c r="H18" i="1"/>
  <c r="H28" i="1" l="1"/>
  <c r="H29" i="1"/>
  <c r="H30" i="1"/>
  <c r="G16" i="1" l="1"/>
  <c r="I16" i="1"/>
  <c r="H42" i="1" l="1"/>
  <c r="I35" i="1" l="1"/>
  <c r="G35" i="1"/>
  <c r="G10" i="1" l="1"/>
  <c r="I10" i="1"/>
  <c r="G20" i="1" l="1"/>
  <c r="I20" i="1"/>
  <c r="I41" i="1" l="1"/>
  <c r="G41" i="1"/>
  <c r="I31" i="1"/>
  <c r="G31" i="1"/>
  <c r="C10" i="1" l="1"/>
  <c r="J43" i="1" l="1"/>
  <c r="J42" i="1"/>
  <c r="H26" i="1" l="1"/>
  <c r="H10" i="1" l="1"/>
  <c r="J44" i="1"/>
  <c r="C31" i="1" l="1"/>
  <c r="J34" i="1"/>
  <c r="H34" i="1"/>
  <c r="H31" i="1" l="1"/>
  <c r="J31" i="1"/>
  <c r="H44" i="1"/>
  <c r="C41" i="1"/>
  <c r="J41" i="1" s="1"/>
  <c r="J39" i="1"/>
  <c r="H39" i="1"/>
  <c r="I38" i="1"/>
  <c r="G38" i="1"/>
  <c r="C38" i="1"/>
  <c r="J36" i="1"/>
  <c r="J37" i="1"/>
  <c r="H36" i="1"/>
  <c r="H37" i="1"/>
  <c r="C35" i="1"/>
  <c r="J45" i="1"/>
  <c r="H45" i="1"/>
  <c r="J32" i="1"/>
  <c r="J33" i="1"/>
  <c r="H32" i="1"/>
  <c r="H33" i="1"/>
  <c r="J28" i="1"/>
  <c r="J29" i="1"/>
  <c r="J30" i="1"/>
  <c r="I27" i="1"/>
  <c r="G27" i="1"/>
  <c r="C27" i="1"/>
  <c r="J25" i="1"/>
  <c r="J26" i="1"/>
  <c r="H25" i="1"/>
  <c r="I24" i="1"/>
  <c r="G24" i="1"/>
  <c r="C24" i="1"/>
  <c r="J21" i="1"/>
  <c r="J22" i="1"/>
  <c r="J23" i="1"/>
  <c r="H21" i="1"/>
  <c r="H22" i="1"/>
  <c r="H23" i="1"/>
  <c r="C20" i="1"/>
  <c r="J17" i="1"/>
  <c r="J18" i="1"/>
  <c r="J19" i="1"/>
  <c r="H17" i="1"/>
  <c r="H19" i="1"/>
  <c r="C50" i="1" l="1"/>
  <c r="I50" i="1"/>
  <c r="H38" i="1"/>
  <c r="J20" i="1"/>
  <c r="H20" i="1"/>
  <c r="H41" i="1"/>
  <c r="H35" i="1"/>
  <c r="J38" i="1"/>
  <c r="J35" i="1"/>
  <c r="H24" i="1"/>
  <c r="H16" i="1"/>
  <c r="J16" i="1"/>
  <c r="J24" i="1"/>
  <c r="H27" i="1"/>
  <c r="J27" i="1"/>
  <c r="H15" i="1"/>
  <c r="J15" i="1"/>
  <c r="J14" i="1"/>
  <c r="H14" i="1"/>
  <c r="J13" i="1"/>
  <c r="H13" i="1"/>
  <c r="J12" i="1"/>
  <c r="H12" i="1"/>
  <c r="J11" i="1"/>
  <c r="H11" i="1"/>
  <c r="H50" i="1" l="1"/>
  <c r="J50" i="1"/>
  <c r="J10" i="1"/>
</calcChain>
</file>

<file path=xl/sharedStrings.xml><?xml version="1.0" encoding="utf-8"?>
<sst xmlns="http://schemas.openxmlformats.org/spreadsheetml/2006/main" count="57" uniqueCount="55">
  <si>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</si>
  <si>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</si>
  <si>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</si>
  <si>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</si>
  <si>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</si>
  <si>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</si>
  <si>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</si>
  <si>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</si>
  <si>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</si>
  <si>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</si>
  <si>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</si>
  <si>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</si>
  <si>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Повышение качества и доступности услуг общего образования</t>
  </si>
  <si>
    <t>Развитие системы предоставления детям услуг дополнительного образования</t>
  </si>
  <si>
    <t>Совершенствование механизма предоставления услуги по организации отдыха детей в каникулярное время</t>
  </si>
  <si>
    <t>Сохранение и развитие культурного потенциала города Твери</t>
  </si>
  <si>
    <t>Реализация социально-значимых проектов в сфере культуры</t>
  </si>
  <si>
    <t>Сохранение культурного наследия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</si>
  <si>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</si>
  <si>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</si>
  <si>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Обеспечение жильем молодых семей в городе Твери</t>
  </si>
  <si>
    <t>Дополнительные меры социальной поддержки и социальной помощи отдельным категориям населения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</si>
  <si>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</si>
  <si>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</si>
  <si>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</si>
  <si>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</si>
  <si>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 xml:space="preserve">Общественный транспорт 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</si>
  <si>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</si>
  <si>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</si>
  <si>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</si>
  <si>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</si>
  <si>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</si>
  <si>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МП "Обеспечение доступным жильем населения города Твери" на 2015-2020 годы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</si>
  <si>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</si>
  <si>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</si>
  <si>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МП "Развитие культуры города Твери" на 2015-2020 годы</t>
  </si>
  <si>
    <t>МП "Развитие физической культуры, спорта и молодежной политики города Твери" на 2015-2020 годы</t>
  </si>
  <si>
    <t>МП "Социальная поддержка населения города Твери" на 2015-2020 годы</t>
  </si>
  <si>
    <t>МП "Коммунальное хозяйство города Твери" на 2015-2020 годы</t>
  </si>
  <si>
    <t>МП "Дорожное хозяйство и общественный транспорт города Твери" на 2015-2020 годы</t>
  </si>
  <si>
    <t>МП "Обеспечение правопорядка и безопасности населения города Твери " на 2015-2020 годы</t>
  </si>
  <si>
    <t>МП "Управление муниципальной собственностью" на 2015-2020 годы</t>
  </si>
  <si>
    <t>МП "Развитие информационных ресурсов города Твери" на 2015-2020 годы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</si>
  <si>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</si>
  <si>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</si>
  <si>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"Развитие образования города Твери" на 2015-2020 годы</t>
  </si>
  <si>
    <t>МП "Формирование современной городской среды" на 2018-2023 годы</t>
  </si>
  <si>
    <t>МП "Содействие развитию туризма в городе Твери" на 2018-2023 годы</t>
  </si>
  <si>
    <t>В 2019 ГОДУ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</si>
  <si>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</si>
  <si>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</si>
  <si>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</si>
  <si>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Бюджет города Твери на 2019 год всего, тыс. руб.</t>
  </si>
  <si>
    <t>тыс. руб.</t>
  </si>
  <si>
    <t>по состоянию на 01.08.2019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</si>
</sst>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55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6" fontId="30" fillId="2" borderId="1" xfId="1" applyNumberFormat="1" applyFont="1" applyFill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166" fontId="32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zoomScale="110" zoomScaleNormal="110" workbookViewId="0">
      <selection activeCell="J50" sqref="J50"/>
    </sheetView>
  </sheetViews>
  <sheetFormatPr defaultRowHeight="15" x14ac:dyDescent="0.25"/>
  <cols>
    <col min="1" max="1" width="4" style="4" customWidth="1"/>
    <col min="2" max="2" width="50.42578125" style="4" customWidth="1"/>
    <col min="3" max="3" width="16.5703125" style="4" customWidth="1"/>
    <col min="4" max="4" width="11.5703125" style="4" hidden="1" customWidth="1"/>
    <col min="5" max="5" width="10.85546875" style="4" hidden="1" customWidth="1"/>
    <col min="6" max="6" width="6" style="4" hidden="1" customWidth="1"/>
    <col min="7" max="7" width="11.7109375" style="4" customWidth="1"/>
    <col min="8" max="8" width="9.5703125" style="4" customWidth="1"/>
    <col min="9" max="9" width="11.85546875" style="23" customWidth="1"/>
    <col min="10" max="10" width="9.42578125" style="22" customWidth="1"/>
  </cols>
  <sheetData>
    <row r="1" spans="1:10" s="6" customFormat="1" x14ac:dyDescent="0.25">
      <c r="A1" s="52" t="s">
        <v>8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s="6" customFormat="1" x14ac:dyDescent="0.25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6" customFormat="1" x14ac:dyDescent="0.25">
      <c r="A3" s="52" t="s">
        <v>10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s="6" customFormat="1" x14ac:dyDescent="0.25">
      <c r="A4" s="52" t="s">
        <v>48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s="6" customFormat="1" hidden="1" x14ac:dyDescent="0.25">
      <c r="A5" s="53" t="s">
        <v>6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s="6" customFormat="1" x14ac:dyDescent="0.25">
      <c r="A6" s="1"/>
      <c r="B6" s="1"/>
      <c r="C6" s="54" t="s">
        <v>54</v>
      </c>
      <c r="D6" s="54"/>
      <c r="E6" s="54"/>
      <c r="F6" s="54"/>
      <c r="G6" s="54"/>
      <c r="H6" s="54"/>
      <c r="I6" s="54"/>
      <c r="J6" s="54"/>
    </row>
    <row r="7" spans="1:10" s="6" customFormat="1" ht="33" customHeight="1" x14ac:dyDescent="0.25">
      <c r="A7" s="51" t="s">
        <v>0</v>
      </c>
      <c r="B7" s="51" t="s">
        <v>1</v>
      </c>
      <c r="C7" s="51" t="s">
        <v>52</v>
      </c>
      <c r="D7" s="51" t="s">
        <v>2</v>
      </c>
      <c r="E7" s="51"/>
      <c r="F7" s="51"/>
      <c r="G7" s="51" t="s">
        <v>4</v>
      </c>
      <c r="H7" s="51"/>
      <c r="I7" s="51" t="s">
        <v>5</v>
      </c>
      <c r="J7" s="51"/>
    </row>
    <row r="8" spans="1:10" s="6" customFormat="1" ht="24.75" customHeight="1" x14ac:dyDescent="0.25">
      <c r="A8" s="51"/>
      <c r="B8" s="51"/>
      <c r="C8" s="51"/>
      <c r="D8" s="34"/>
      <c r="E8" s="34"/>
      <c r="F8" s="34"/>
      <c r="G8" s="25" t="s">
        <v>53</v>
      </c>
      <c r="H8" s="35" t="s">
        <v>3</v>
      </c>
      <c r="I8" s="25" t="s">
        <v>53</v>
      </c>
      <c r="J8" s="35" t="s">
        <v>3</v>
      </c>
    </row>
    <row r="9" spans="1:10" s="10" customFormat="1" ht="15" customHeight="1" x14ac:dyDescent="0.3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6">
        <v>6</v>
      </c>
      <c r="J9" s="37">
        <v>7</v>
      </c>
    </row>
    <row r="10" spans="1:10" s="3" customFormat="1" ht="30" customHeight="1" x14ac:dyDescent="0.25">
      <c r="A10" s="26">
        <v>1</v>
      </c>
      <c r="B10" s="27" t="s">
        <v>45</v>
      </c>
      <c r="C10" s="46">
        <f>SUM(C11:C15)</f>
        <v>5822555.5999999996</v>
      </c>
      <c r="D10" s="46"/>
      <c r="E10" s="46"/>
      <c r="F10" s="46"/>
      <c r="G10" s="46">
        <f>SUM(G11:G15)</f>
        <v>4851950.9999999991</v>
      </c>
      <c r="H10" s="47">
        <f>G10*100/C10</f>
        <v>83.330264806745674</v>
      </c>
      <c r="I10" s="46">
        <f>SUM(I11:I15)</f>
        <v>2787857.9</v>
      </c>
      <c r="J10" s="46">
        <f t="shared" ref="J10:J41" si="0">I10*100/C10</f>
        <v>47.880313929505462</v>
      </c>
    </row>
    <row r="11" spans="1:10" s="4" customFormat="1" ht="30.6" customHeight="1" x14ac:dyDescent="0.25">
      <c r="A11" s="28"/>
      <c r="B11" s="29" t="s">
        <v>11</v>
      </c>
      <c r="C11" s="41">
        <v>1914841.6</v>
      </c>
      <c r="D11" s="42"/>
      <c r="E11" s="42"/>
      <c r="F11" s="42"/>
      <c r="G11" s="43">
        <v>1727683.4</v>
      </c>
      <c r="H11" s="44">
        <f t="shared" ref="H11:H44" si="1">G11*100/C11</f>
        <v>90.225917381364596</v>
      </c>
      <c r="I11" s="43">
        <v>1015290.4</v>
      </c>
      <c r="J11" s="41">
        <f t="shared" si="0"/>
        <v>53.022161206441304</v>
      </c>
    </row>
    <row r="12" spans="1:10" s="4" customFormat="1" ht="28.5" customHeight="1" x14ac:dyDescent="0.25">
      <c r="A12" s="28"/>
      <c r="B12" s="29" t="s">
        <v>12</v>
      </c>
      <c r="C12" s="43">
        <v>3695962.1</v>
      </c>
      <c r="D12" s="42"/>
      <c r="E12" s="42"/>
      <c r="F12" s="42"/>
      <c r="G12" s="43">
        <v>2968954.8</v>
      </c>
      <c r="H12" s="44">
        <f t="shared" si="1"/>
        <v>80.329687363406677</v>
      </c>
      <c r="I12" s="43">
        <v>1650858.3</v>
      </c>
      <c r="J12" s="41">
        <f t="shared" si="0"/>
        <v>44.666537570826279</v>
      </c>
    </row>
    <row r="13" spans="1:10" s="4" customFormat="1" ht="29.25" customHeight="1" x14ac:dyDescent="0.25">
      <c r="A13" s="28"/>
      <c r="B13" s="29" t="s">
        <v>13</v>
      </c>
      <c r="C13" s="43">
        <v>47177.599999999999</v>
      </c>
      <c r="D13" s="42"/>
      <c r="E13" s="42"/>
      <c r="F13" s="42"/>
      <c r="G13" s="43">
        <v>46476.4</v>
      </c>
      <c r="H13" s="44">
        <f t="shared" si="1"/>
        <v>98.513701417621931</v>
      </c>
      <c r="I13" s="43">
        <v>31417.3</v>
      </c>
      <c r="J13" s="41">
        <f t="shared" si="0"/>
        <v>66.593680051549896</v>
      </c>
    </row>
    <row r="14" spans="1:10" s="4" customFormat="1" ht="30" customHeight="1" x14ac:dyDescent="0.25">
      <c r="A14" s="28"/>
      <c r="B14" s="29" t="s">
        <v>14</v>
      </c>
      <c r="C14" s="43">
        <v>109865.3</v>
      </c>
      <c r="D14" s="42"/>
      <c r="E14" s="42"/>
      <c r="F14" s="42"/>
      <c r="G14" s="43">
        <v>103422.1</v>
      </c>
      <c r="H14" s="44">
        <f t="shared" si="1"/>
        <v>94.135363941116978</v>
      </c>
      <c r="I14" s="43">
        <v>62525.1</v>
      </c>
      <c r="J14" s="41">
        <f t="shared" si="0"/>
        <v>56.910689726419534</v>
      </c>
    </row>
    <row r="15" spans="1:10" s="4" customFormat="1" ht="30" customHeight="1" x14ac:dyDescent="0.25">
      <c r="A15" s="28"/>
      <c r="B15" s="29" t="s">
        <v>31</v>
      </c>
      <c r="C15" s="43">
        <v>54709</v>
      </c>
      <c r="D15" s="42"/>
      <c r="E15" s="42"/>
      <c r="F15" s="42"/>
      <c r="G15" s="43">
        <v>5414.3</v>
      </c>
      <c r="H15" s="45">
        <f t="shared" si="1"/>
        <v>9.8965435303149398</v>
      </c>
      <c r="I15" s="43">
        <v>27766.799999999999</v>
      </c>
      <c r="J15" s="43">
        <f t="shared" si="0"/>
        <v>50.753623718218208</v>
      </c>
    </row>
    <row r="16" spans="1:10" s="7" customFormat="1" ht="26.25" customHeight="1" x14ac:dyDescent="0.25">
      <c r="A16" s="26">
        <v>2</v>
      </c>
      <c r="B16" s="11" t="s">
        <v>35</v>
      </c>
      <c r="C16" s="46">
        <f>SUM(C17:C19)</f>
        <v>382670.99999999994</v>
      </c>
      <c r="D16" s="46"/>
      <c r="E16" s="46"/>
      <c r="F16" s="46"/>
      <c r="G16" s="46">
        <f>SUM(G17:G19)</f>
        <v>355646.3</v>
      </c>
      <c r="H16" s="47">
        <f t="shared" si="1"/>
        <v>92.937876139033278</v>
      </c>
      <c r="I16" s="46">
        <f>SUM(I17:I19)</f>
        <v>217310.6</v>
      </c>
      <c r="J16" s="46">
        <f t="shared" si="0"/>
        <v>56.787841252668748</v>
      </c>
    </row>
    <row r="17" spans="1:11" s="4" customFormat="1" ht="27" customHeight="1" x14ac:dyDescent="0.25">
      <c r="A17" s="28"/>
      <c r="B17" s="30" t="s">
        <v>15</v>
      </c>
      <c r="C17" s="43">
        <v>369470.6</v>
      </c>
      <c r="D17" s="42"/>
      <c r="E17" s="42"/>
      <c r="F17" s="42"/>
      <c r="G17" s="43">
        <v>342526</v>
      </c>
      <c r="H17" s="45">
        <f t="shared" si="1"/>
        <v>92.707241117425852</v>
      </c>
      <c r="I17" s="43">
        <v>205114.3</v>
      </c>
      <c r="J17" s="43">
        <f t="shared" si="0"/>
        <v>55.515729803670446</v>
      </c>
    </row>
    <row r="18" spans="1:11" s="6" customFormat="1" ht="30" x14ac:dyDescent="0.25">
      <c r="A18" s="28"/>
      <c r="B18" s="30" t="s">
        <v>16</v>
      </c>
      <c r="C18" s="43">
        <v>12373.1</v>
      </c>
      <c r="D18" s="42"/>
      <c r="E18" s="42"/>
      <c r="F18" s="42"/>
      <c r="G18" s="43">
        <v>12293.1</v>
      </c>
      <c r="H18" s="45">
        <f t="shared" si="1"/>
        <v>99.353436083115795</v>
      </c>
      <c r="I18" s="43">
        <v>11524.2</v>
      </c>
      <c r="J18" s="43">
        <f t="shared" si="0"/>
        <v>93.139148636962446</v>
      </c>
    </row>
    <row r="19" spans="1:11" s="6" customFormat="1" x14ac:dyDescent="0.25">
      <c r="A19" s="28"/>
      <c r="B19" s="30" t="s">
        <v>17</v>
      </c>
      <c r="C19" s="43">
        <v>827.3</v>
      </c>
      <c r="D19" s="42"/>
      <c r="E19" s="42"/>
      <c r="F19" s="42"/>
      <c r="G19" s="43">
        <v>827.2</v>
      </c>
      <c r="H19" s="45">
        <f t="shared" si="1"/>
        <v>99.987912486401555</v>
      </c>
      <c r="I19" s="43">
        <v>672.1</v>
      </c>
      <c r="J19" s="43">
        <f t="shared" si="0"/>
        <v>81.240178895201268</v>
      </c>
    </row>
    <row r="20" spans="1:11" s="3" customFormat="1" ht="41.25" customHeight="1" x14ac:dyDescent="0.25">
      <c r="A20" s="26">
        <v>3</v>
      </c>
      <c r="B20" s="27" t="s">
        <v>36</v>
      </c>
      <c r="C20" s="46">
        <f>SUM(C21:C23)</f>
        <v>106758.39999999999</v>
      </c>
      <c r="D20" s="46"/>
      <c r="E20" s="46"/>
      <c r="F20" s="46"/>
      <c r="G20" s="46">
        <f>SUM(G21:G23)</f>
        <v>85928</v>
      </c>
      <c r="H20" s="47">
        <f t="shared" si="1"/>
        <v>80.488280079131954</v>
      </c>
      <c r="I20" s="46">
        <f>SUM(I21:I23)</f>
        <v>66409.5</v>
      </c>
      <c r="J20" s="47">
        <f>I20*100/C20</f>
        <v>62.205409597745941</v>
      </c>
    </row>
    <row r="21" spans="1:11" s="8" customFormat="1" ht="18" customHeight="1" x14ac:dyDescent="0.25">
      <c r="A21" s="31"/>
      <c r="B21" s="29" t="s">
        <v>18</v>
      </c>
      <c r="C21" s="43">
        <v>69669.7</v>
      </c>
      <c r="D21" s="43"/>
      <c r="E21" s="43"/>
      <c r="F21" s="43"/>
      <c r="G21" s="43">
        <v>64062.7</v>
      </c>
      <c r="H21" s="45">
        <f t="shared" si="1"/>
        <v>91.952025055368409</v>
      </c>
      <c r="I21" s="43">
        <v>38128.400000000001</v>
      </c>
      <c r="J21" s="43">
        <f t="shared" si="0"/>
        <v>54.727377898857036</v>
      </c>
    </row>
    <row r="22" spans="1:11" s="5" customFormat="1" ht="30" x14ac:dyDescent="0.25">
      <c r="A22" s="31"/>
      <c r="B22" s="29" t="s">
        <v>19</v>
      </c>
      <c r="C22" s="43">
        <v>22428.2</v>
      </c>
      <c r="D22" s="43"/>
      <c r="E22" s="43"/>
      <c r="F22" s="43"/>
      <c r="G22" s="43">
        <v>21865.3</v>
      </c>
      <c r="H22" s="45">
        <f t="shared" si="1"/>
        <v>97.490213213722001</v>
      </c>
      <c r="I22" s="43">
        <v>13620.7</v>
      </c>
      <c r="J22" s="43">
        <f t="shared" si="0"/>
        <v>60.730241392532612</v>
      </c>
    </row>
    <row r="23" spans="1:11" s="5" customFormat="1" ht="17.25" customHeight="1" x14ac:dyDescent="0.25">
      <c r="A23" s="31"/>
      <c r="B23" s="29" t="s">
        <v>20</v>
      </c>
      <c r="C23" s="43">
        <v>14660.5</v>
      </c>
      <c r="D23" s="43"/>
      <c r="E23" s="43"/>
      <c r="F23" s="43"/>
      <c r="G23" s="43">
        <v>0</v>
      </c>
      <c r="H23" s="45">
        <f t="shared" si="1"/>
        <v>0</v>
      </c>
      <c r="I23" s="43">
        <v>14660.4</v>
      </c>
      <c r="J23" s="43">
        <f t="shared" si="0"/>
        <v>99.999317895024049</v>
      </c>
    </row>
    <row r="24" spans="1:11" s="3" customFormat="1" ht="28.5" x14ac:dyDescent="0.25">
      <c r="A24" s="26">
        <v>4</v>
      </c>
      <c r="B24" s="27" t="s">
        <v>37</v>
      </c>
      <c r="C24" s="46">
        <f>SUM(C25:C26)</f>
        <v>79537</v>
      </c>
      <c r="D24" s="46"/>
      <c r="E24" s="46"/>
      <c r="F24" s="46"/>
      <c r="G24" s="46">
        <f>SUM(G25:G26)</f>
        <v>13039.9</v>
      </c>
      <c r="H24" s="47">
        <f t="shared" si="1"/>
        <v>16.394759671599381</v>
      </c>
      <c r="I24" s="46">
        <f>SUM(I25:I26)</f>
        <v>46356.5</v>
      </c>
      <c r="J24" s="46">
        <f t="shared" si="0"/>
        <v>58.282937500785799</v>
      </c>
      <c r="K24" s="4"/>
    </row>
    <row r="25" spans="1:11" s="5" customFormat="1" ht="45" x14ac:dyDescent="0.25">
      <c r="A25" s="31"/>
      <c r="B25" s="29" t="s">
        <v>21</v>
      </c>
      <c r="C25" s="43">
        <v>78628</v>
      </c>
      <c r="D25" s="43"/>
      <c r="E25" s="43"/>
      <c r="F25" s="43"/>
      <c r="G25" s="43">
        <v>12486.8</v>
      </c>
      <c r="H25" s="45">
        <f t="shared" si="1"/>
        <v>15.880856692272474</v>
      </c>
      <c r="I25" s="43">
        <v>45981.1</v>
      </c>
      <c r="J25" s="43">
        <f t="shared" si="0"/>
        <v>58.479294907666478</v>
      </c>
    </row>
    <row r="26" spans="1:11" s="5" customFormat="1" ht="30" x14ac:dyDescent="0.25">
      <c r="A26" s="31"/>
      <c r="B26" s="29" t="s">
        <v>22</v>
      </c>
      <c r="C26" s="43">
        <v>909</v>
      </c>
      <c r="D26" s="43"/>
      <c r="E26" s="43"/>
      <c r="F26" s="43"/>
      <c r="G26" s="43">
        <v>553.1</v>
      </c>
      <c r="H26" s="45">
        <f t="shared" si="1"/>
        <v>60.847084708470845</v>
      </c>
      <c r="I26" s="43">
        <v>375.4</v>
      </c>
      <c r="J26" s="43">
        <f t="shared" si="0"/>
        <v>41.298129812981301</v>
      </c>
    </row>
    <row r="27" spans="1:11" s="5" customFormat="1" ht="30" customHeight="1" x14ac:dyDescent="0.25">
      <c r="A27" s="26">
        <v>5</v>
      </c>
      <c r="B27" s="27" t="s">
        <v>32</v>
      </c>
      <c r="C27" s="46">
        <f>SUM(C28:C30)</f>
        <v>177350.6</v>
      </c>
      <c r="D27" s="46"/>
      <c r="E27" s="46"/>
      <c r="F27" s="46"/>
      <c r="G27" s="46">
        <f>SUM(G28:G30)</f>
        <v>16636.599999999999</v>
      </c>
      <c r="H27" s="47">
        <f t="shared" si="1"/>
        <v>9.380627976448908</v>
      </c>
      <c r="I27" s="46">
        <f>SUM(I28:I30)</f>
        <v>17452.3</v>
      </c>
      <c r="J27" s="46">
        <f t="shared" si="0"/>
        <v>9.8405643961734555</v>
      </c>
    </row>
    <row r="28" spans="1:11" s="5" customFormat="1" ht="30" x14ac:dyDescent="0.25">
      <c r="A28" s="31"/>
      <c r="B28" s="29" t="s">
        <v>33</v>
      </c>
      <c r="C28" s="43">
        <v>102891.6</v>
      </c>
      <c r="D28" s="43"/>
      <c r="E28" s="43"/>
      <c r="F28" s="43"/>
      <c r="G28" s="43">
        <v>0</v>
      </c>
      <c r="H28" s="45">
        <f t="shared" si="1"/>
        <v>0</v>
      </c>
      <c r="I28" s="43">
        <v>0</v>
      </c>
      <c r="J28" s="43">
        <f t="shared" si="0"/>
        <v>0</v>
      </c>
    </row>
    <row r="29" spans="1:11" s="5" customFormat="1" x14ac:dyDescent="0.25">
      <c r="A29" s="31"/>
      <c r="B29" s="29" t="s">
        <v>43</v>
      </c>
      <c r="C29" s="43">
        <v>22462.1</v>
      </c>
      <c r="D29" s="43"/>
      <c r="E29" s="43"/>
      <c r="F29" s="43"/>
      <c r="G29" s="43">
        <v>5335.8</v>
      </c>
      <c r="H29" s="45">
        <f t="shared" si="1"/>
        <v>23.754680105600102</v>
      </c>
      <c r="I29" s="43">
        <v>5329.8</v>
      </c>
      <c r="J29" s="43">
        <f t="shared" si="0"/>
        <v>23.727968444624501</v>
      </c>
    </row>
    <row r="30" spans="1:11" s="5" customFormat="1" ht="45" x14ac:dyDescent="0.25">
      <c r="A30" s="31"/>
      <c r="B30" s="29" t="s">
        <v>34</v>
      </c>
      <c r="C30" s="43">
        <v>51996.9</v>
      </c>
      <c r="D30" s="43"/>
      <c r="E30" s="43"/>
      <c r="F30" s="43"/>
      <c r="G30" s="43">
        <v>11300.8</v>
      </c>
      <c r="H30" s="45">
        <f t="shared" si="1"/>
        <v>21.733603349430446</v>
      </c>
      <c r="I30" s="43">
        <v>12122.5</v>
      </c>
      <c r="J30" s="43">
        <f t="shared" si="0"/>
        <v>23.313889866511271</v>
      </c>
    </row>
    <row r="31" spans="1:11" s="3" customFormat="1" ht="28.5" x14ac:dyDescent="0.25">
      <c r="A31" s="26">
        <v>6</v>
      </c>
      <c r="B31" s="11" t="s">
        <v>38</v>
      </c>
      <c r="C31" s="46">
        <f>SUM(C32:C34)</f>
        <v>44481.5</v>
      </c>
      <c r="D31" s="46"/>
      <c r="E31" s="46"/>
      <c r="F31" s="46"/>
      <c r="G31" s="46">
        <f>SUM(G32:G34)</f>
        <v>4432.2</v>
      </c>
      <c r="H31" s="47">
        <f t="shared" si="1"/>
        <v>9.9641423962771043</v>
      </c>
      <c r="I31" s="46">
        <f>SUM(I32:I34)</f>
        <v>1002.9</v>
      </c>
      <c r="J31" s="46">
        <f t="shared" si="0"/>
        <v>2.2546451895731932</v>
      </c>
    </row>
    <row r="32" spans="1:11" s="5" customFormat="1" ht="31.5" customHeight="1" x14ac:dyDescent="0.25">
      <c r="A32" s="31"/>
      <c r="B32" s="29" t="s">
        <v>23</v>
      </c>
      <c r="C32" s="43">
        <v>7509.8</v>
      </c>
      <c r="D32" s="43"/>
      <c r="E32" s="43"/>
      <c r="F32" s="43"/>
      <c r="G32" s="43">
        <v>1811.7</v>
      </c>
      <c r="H32" s="45">
        <f t="shared" si="1"/>
        <v>24.124477349596528</v>
      </c>
      <c r="I32" s="43">
        <v>932.4</v>
      </c>
      <c r="J32" s="43">
        <f t="shared" si="0"/>
        <v>12.415776718421263</v>
      </c>
    </row>
    <row r="33" spans="1:12" s="5" customFormat="1" ht="29.25" customHeight="1" x14ac:dyDescent="0.25">
      <c r="A33" s="31"/>
      <c r="B33" s="29" t="s">
        <v>24</v>
      </c>
      <c r="C33" s="43">
        <v>6326.7</v>
      </c>
      <c r="D33" s="43"/>
      <c r="E33" s="43"/>
      <c r="F33" s="43"/>
      <c r="G33" s="43">
        <v>2520.5</v>
      </c>
      <c r="H33" s="45">
        <f t="shared" si="1"/>
        <v>39.839094630692145</v>
      </c>
      <c r="I33" s="43">
        <v>70.5</v>
      </c>
      <c r="J33" s="43">
        <f t="shared" si="0"/>
        <v>1.1143250035563563</v>
      </c>
    </row>
    <row r="34" spans="1:12" s="5" customFormat="1" ht="29.25" customHeight="1" x14ac:dyDescent="0.25">
      <c r="A34" s="31"/>
      <c r="B34" s="29" t="s">
        <v>44</v>
      </c>
      <c r="C34" s="43">
        <v>30645</v>
      </c>
      <c r="D34" s="43"/>
      <c r="E34" s="43"/>
      <c r="F34" s="43"/>
      <c r="G34" s="43">
        <v>100</v>
      </c>
      <c r="H34" s="45">
        <f t="shared" si="1"/>
        <v>0.32631750693424705</v>
      </c>
      <c r="I34" s="43">
        <v>0</v>
      </c>
      <c r="J34" s="43">
        <f t="shared" si="0"/>
        <v>0</v>
      </c>
    </row>
    <row r="35" spans="1:12" s="3" customFormat="1" ht="33" customHeight="1" x14ac:dyDescent="0.25">
      <c r="A35" s="26">
        <v>7</v>
      </c>
      <c r="B35" s="11" t="s">
        <v>39</v>
      </c>
      <c r="C35" s="46">
        <f>SUM(C36:C37)</f>
        <v>2073740.8</v>
      </c>
      <c r="D35" s="46"/>
      <c r="E35" s="46"/>
      <c r="F35" s="46"/>
      <c r="G35" s="46">
        <f>SUM(G36:G37)</f>
        <v>1522059.3</v>
      </c>
      <c r="H35" s="47">
        <f t="shared" si="1"/>
        <v>73.396795780842041</v>
      </c>
      <c r="I35" s="46">
        <f>SUM(I36:I37)</f>
        <v>427523</v>
      </c>
      <c r="J35" s="46">
        <f t="shared" si="0"/>
        <v>20.616028772737653</v>
      </c>
      <c r="L35" s="38"/>
    </row>
    <row r="36" spans="1:12" s="5" customFormat="1" x14ac:dyDescent="0.25">
      <c r="A36" s="31"/>
      <c r="B36" s="29" t="s">
        <v>25</v>
      </c>
      <c r="C36" s="43">
        <v>1854927</v>
      </c>
      <c r="D36" s="43"/>
      <c r="E36" s="43"/>
      <c r="F36" s="43"/>
      <c r="G36" s="43">
        <v>1399239.2</v>
      </c>
      <c r="H36" s="44">
        <f t="shared" si="1"/>
        <v>75.433653184195393</v>
      </c>
      <c r="I36" s="43">
        <v>304702.90000000002</v>
      </c>
      <c r="J36" s="41">
        <f t="shared" si="0"/>
        <v>16.426678785741974</v>
      </c>
    </row>
    <row r="37" spans="1:12" s="5" customFormat="1" x14ac:dyDescent="0.25">
      <c r="A37" s="31"/>
      <c r="B37" s="29" t="s">
        <v>26</v>
      </c>
      <c r="C37" s="43">
        <v>218813.8</v>
      </c>
      <c r="D37" s="43"/>
      <c r="E37" s="43"/>
      <c r="F37" s="43"/>
      <c r="G37" s="43">
        <v>122820.1</v>
      </c>
      <c r="H37" s="44">
        <f t="shared" si="1"/>
        <v>56.129960724597815</v>
      </c>
      <c r="I37" s="43">
        <v>122820.1</v>
      </c>
      <c r="J37" s="41">
        <f t="shared" si="0"/>
        <v>56.129960724597815</v>
      </c>
    </row>
    <row r="38" spans="1:12" s="7" customFormat="1" ht="33" customHeight="1" x14ac:dyDescent="0.25">
      <c r="A38" s="26">
        <v>8</v>
      </c>
      <c r="B38" s="11" t="s">
        <v>40</v>
      </c>
      <c r="C38" s="46">
        <f>SUM(C39:C40)</f>
        <v>958</v>
      </c>
      <c r="D38" s="46"/>
      <c r="E38" s="46"/>
      <c r="F38" s="46"/>
      <c r="G38" s="46">
        <f>SUM(G39:G40)</f>
        <v>58</v>
      </c>
      <c r="H38" s="47">
        <f t="shared" si="1"/>
        <v>6.0542797494780789</v>
      </c>
      <c r="I38" s="46">
        <f>SUM(I39:I40)</f>
        <v>118.2</v>
      </c>
      <c r="J38" s="46">
        <f t="shared" si="0"/>
        <v>12.33820459290188</v>
      </c>
      <c r="K38" s="6"/>
    </row>
    <row r="39" spans="1:12" s="8" customFormat="1" x14ac:dyDescent="0.25">
      <c r="A39" s="31"/>
      <c r="B39" s="29" t="s">
        <v>27</v>
      </c>
      <c r="C39" s="43">
        <v>800</v>
      </c>
      <c r="D39" s="43"/>
      <c r="E39" s="43"/>
      <c r="F39" s="43"/>
      <c r="G39" s="43">
        <v>0</v>
      </c>
      <c r="H39" s="44">
        <f t="shared" si="1"/>
        <v>0</v>
      </c>
      <c r="I39" s="43">
        <v>60.2</v>
      </c>
      <c r="J39" s="41">
        <f t="shared" si="0"/>
        <v>7.5250000000000004</v>
      </c>
    </row>
    <row r="40" spans="1:12" s="8" customFormat="1" x14ac:dyDescent="0.25">
      <c r="A40" s="31"/>
      <c r="B40" s="29" t="s">
        <v>28</v>
      </c>
      <c r="C40" s="43">
        <v>158</v>
      </c>
      <c r="D40" s="43"/>
      <c r="E40" s="43"/>
      <c r="F40" s="43"/>
      <c r="G40" s="43">
        <v>58</v>
      </c>
      <c r="H40" s="44">
        <f t="shared" si="1"/>
        <v>36.708860759493668</v>
      </c>
      <c r="I40" s="43">
        <v>58</v>
      </c>
      <c r="J40" s="41">
        <f t="shared" si="0"/>
        <v>36.708860759493668</v>
      </c>
    </row>
    <row r="41" spans="1:12" s="3" customFormat="1" ht="30.75" customHeight="1" x14ac:dyDescent="0.25">
      <c r="A41" s="26">
        <v>9</v>
      </c>
      <c r="B41" s="11" t="s">
        <v>41</v>
      </c>
      <c r="C41" s="46">
        <f>SUM(C42:C43)</f>
        <v>8018.9</v>
      </c>
      <c r="D41" s="46"/>
      <c r="E41" s="46"/>
      <c r="F41" s="46"/>
      <c r="G41" s="46">
        <f>SUM(G42:G43)</f>
        <v>3026.3999999999996</v>
      </c>
      <c r="H41" s="47">
        <f t="shared" si="1"/>
        <v>37.740837271945026</v>
      </c>
      <c r="I41" s="46">
        <f>SUM(I42:I43)</f>
        <v>1005.8000000000001</v>
      </c>
      <c r="J41" s="46">
        <f t="shared" si="0"/>
        <v>12.542867475588922</v>
      </c>
    </row>
    <row r="42" spans="1:12" s="5" customFormat="1" x14ac:dyDescent="0.25">
      <c r="A42" s="31"/>
      <c r="B42" s="29" t="s">
        <v>29</v>
      </c>
      <c r="C42" s="43">
        <v>5162</v>
      </c>
      <c r="D42" s="43"/>
      <c r="E42" s="43"/>
      <c r="F42" s="43"/>
      <c r="G42" s="43">
        <v>1870.8</v>
      </c>
      <c r="H42" s="44">
        <f>G42*100/C42</f>
        <v>36.241766757070906</v>
      </c>
      <c r="I42" s="43">
        <v>547.20000000000005</v>
      </c>
      <c r="J42" s="43">
        <f>I42*100/C42</f>
        <v>10.600542425416506</v>
      </c>
    </row>
    <row r="43" spans="1:12" s="5" customFormat="1" x14ac:dyDescent="0.25">
      <c r="A43" s="31"/>
      <c r="B43" s="29" t="s">
        <v>30</v>
      </c>
      <c r="C43" s="43">
        <v>2856.9</v>
      </c>
      <c r="D43" s="43"/>
      <c r="E43" s="43"/>
      <c r="F43" s="43"/>
      <c r="G43" s="43">
        <v>1155.5999999999999</v>
      </c>
      <c r="H43" s="44">
        <f>G43*100/C43</f>
        <v>40.449438202247187</v>
      </c>
      <c r="I43" s="43">
        <v>458.6</v>
      </c>
      <c r="J43" s="43">
        <f>I43*100/C43</f>
        <v>16.052364450978331</v>
      </c>
    </row>
    <row r="44" spans="1:12" s="3" customFormat="1" ht="33" customHeight="1" x14ac:dyDescent="0.25">
      <c r="A44" s="26">
        <v>10</v>
      </c>
      <c r="B44" s="11" t="s">
        <v>42</v>
      </c>
      <c r="C44" s="46">
        <v>25716.400000000001</v>
      </c>
      <c r="D44" s="46"/>
      <c r="E44" s="46"/>
      <c r="F44" s="46"/>
      <c r="G44" s="46">
        <v>15322.1</v>
      </c>
      <c r="H44" s="47">
        <f t="shared" si="1"/>
        <v>59.581045558476298</v>
      </c>
      <c r="I44" s="46">
        <v>7972.8</v>
      </c>
      <c r="J44" s="46">
        <f t="shared" ref="J44" si="2">I44*100/C44</f>
        <v>31.002784215520055</v>
      </c>
      <c r="K44" s="7"/>
    </row>
    <row r="45" spans="1:12" s="3" customFormat="1" ht="28.5" x14ac:dyDescent="0.25">
      <c r="A45" s="26">
        <v>11</v>
      </c>
      <c r="B45" s="11" t="s">
        <v>46</v>
      </c>
      <c r="C45" s="46">
        <v>497211.2</v>
      </c>
      <c r="D45" s="46"/>
      <c r="E45" s="46"/>
      <c r="F45" s="46"/>
      <c r="G45" s="46">
        <v>310756.59999999998</v>
      </c>
      <c r="H45" s="47">
        <f>G45*100/C45</f>
        <v>62.49991955128926</v>
      </c>
      <c r="I45" s="46">
        <v>154612.1</v>
      </c>
      <c r="J45" s="46">
        <f t="shared" ref="J45:J50" si="3">I45*100/C45</f>
        <v>31.095860270243307</v>
      </c>
    </row>
    <row r="46" spans="1:12" s="3" customFormat="1" ht="28.5" x14ac:dyDescent="0.25">
      <c r="A46" s="26">
        <v>12</v>
      </c>
      <c r="B46" s="11" t="s">
        <v>47</v>
      </c>
      <c r="C46" s="46">
        <v>4950</v>
      </c>
      <c r="D46" s="46"/>
      <c r="E46" s="46"/>
      <c r="F46" s="46"/>
      <c r="G46" s="46">
        <v>3655</v>
      </c>
      <c r="H46" s="47">
        <f>G46*100/C46</f>
        <v>73.838383838383834</v>
      </c>
      <c r="I46" s="46">
        <v>2650</v>
      </c>
      <c r="J46" s="46">
        <f t="shared" si="3"/>
        <v>53.535353535353536</v>
      </c>
    </row>
    <row r="47" spans="1:12" s="3" customFormat="1" ht="28.5" x14ac:dyDescent="0.25">
      <c r="A47" s="26">
        <v>13</v>
      </c>
      <c r="B47" s="11" t="s">
        <v>49</v>
      </c>
      <c r="C47" s="46">
        <f>SUM(C48:C49)</f>
        <v>4994</v>
      </c>
      <c r="D47" s="46"/>
      <c r="E47" s="46"/>
      <c r="F47" s="46"/>
      <c r="G47" s="46">
        <f>SUM(G48:G49)</f>
        <v>1560.7</v>
      </c>
      <c r="H47" s="47">
        <f>G47*100/C47</f>
        <v>31.251501802162593</v>
      </c>
      <c r="I47" s="46">
        <f>SUM(I48:I49)</f>
        <v>902.1</v>
      </c>
      <c r="J47" s="46">
        <f t="shared" si="3"/>
        <v>18.063676411694033</v>
      </c>
    </row>
    <row r="48" spans="1:12" s="3" customFormat="1" ht="30" x14ac:dyDescent="0.25">
      <c r="A48" s="50"/>
      <c r="B48" s="32" t="s">
        <v>50</v>
      </c>
      <c r="C48" s="41">
        <v>188</v>
      </c>
      <c r="D48" s="41"/>
      <c r="E48" s="41"/>
      <c r="F48" s="41"/>
      <c r="G48" s="41">
        <v>188</v>
      </c>
      <c r="H48" s="44">
        <f>G48*100/C48</f>
        <v>100</v>
      </c>
      <c r="I48" s="41">
        <v>74.5</v>
      </c>
      <c r="J48" s="41">
        <f t="shared" si="3"/>
        <v>39.627659574468083</v>
      </c>
    </row>
    <row r="49" spans="1:10" s="3" customFormat="1" x14ac:dyDescent="0.25">
      <c r="A49" s="50"/>
      <c r="B49" s="32" t="s">
        <v>51</v>
      </c>
      <c r="C49" s="41">
        <v>4806</v>
      </c>
      <c r="D49" s="41"/>
      <c r="E49" s="41"/>
      <c r="F49" s="41"/>
      <c r="G49" s="41">
        <v>1372.7</v>
      </c>
      <c r="H49" s="44">
        <f>G49*100/C49</f>
        <v>28.562213899292551</v>
      </c>
      <c r="I49" s="41">
        <v>827.6</v>
      </c>
      <c r="J49" s="41">
        <f t="shared" si="3"/>
        <v>17.220141489804412</v>
      </c>
    </row>
    <row r="50" spans="1:10" s="4" customFormat="1" ht="18.75" customHeight="1" x14ac:dyDescent="0.25">
      <c r="A50" s="40"/>
      <c r="B50" s="33" t="s">
        <v>7</v>
      </c>
      <c r="C50" s="48">
        <f>C10+C16+C20+C24+C27+C31+C35+C38+C41+C44+C45+C46+C47</f>
        <v>9228943.4000000004</v>
      </c>
      <c r="D50" s="48">
        <f t="shared" ref="D50:G50" si="4">D10+D16+D20+D24+D27+D31+D35+D38+D41+D44+D45+D46+D47</f>
        <v>0</v>
      </c>
      <c r="E50" s="48">
        <f t="shared" si="4"/>
        <v>0</v>
      </c>
      <c r="F50" s="48">
        <f t="shared" si="4"/>
        <v>0</v>
      </c>
      <c r="G50" s="48">
        <f t="shared" si="4"/>
        <v>7184072.0999999987</v>
      </c>
      <c r="H50" s="49">
        <f t="shared" ref="H50" si="5">G50*100/C50</f>
        <v>77.842844934990055</v>
      </c>
      <c r="I50" s="48">
        <f>I10+I16+I20+I24+I27+I31+I35+I38+I41+I44+I45+I46+I47</f>
        <v>3731173.6999999997</v>
      </c>
      <c r="J50" s="48">
        <f t="shared" si="3"/>
        <v>40.429045214428335</v>
      </c>
    </row>
    <row r="51" spans="1:10" s="2" customFormat="1" ht="14.45" x14ac:dyDescent="0.35">
      <c r="A51" s="12"/>
      <c r="B51" s="12"/>
      <c r="C51" s="39"/>
      <c r="D51" s="12"/>
      <c r="E51" s="12"/>
      <c r="F51" s="12"/>
      <c r="G51" s="12"/>
      <c r="H51" s="12"/>
      <c r="I51" s="14"/>
      <c r="J51" s="13"/>
    </row>
    <row r="52" spans="1:10" s="2" customFormat="1" ht="14.45" x14ac:dyDescent="0.35">
      <c r="A52" s="12"/>
      <c r="B52" s="12"/>
      <c r="C52" s="15"/>
      <c r="D52" s="12"/>
      <c r="E52" s="15"/>
      <c r="F52" s="15"/>
      <c r="G52" s="15"/>
      <c r="H52" s="15"/>
      <c r="I52" s="15"/>
      <c r="J52" s="13"/>
    </row>
    <row r="53" spans="1:10" s="2" customFormat="1" x14ac:dyDescent="0.25">
      <c r="A53" s="12"/>
      <c r="B53" s="15"/>
      <c r="C53" s="16"/>
      <c r="D53" s="15"/>
      <c r="E53" s="15"/>
      <c r="F53" s="15"/>
      <c r="G53" s="16"/>
      <c r="H53" s="15"/>
      <c r="I53" s="17"/>
      <c r="J53" s="16"/>
    </row>
    <row r="54" spans="1:10" s="2" customFormat="1" x14ac:dyDescent="0.25">
      <c r="A54" s="12"/>
      <c r="B54" s="15"/>
      <c r="C54" s="16"/>
      <c r="D54" s="15"/>
      <c r="E54" s="15"/>
      <c r="F54" s="15"/>
      <c r="G54" s="15"/>
      <c r="H54" s="15"/>
      <c r="I54" s="17"/>
      <c r="J54" s="13"/>
    </row>
    <row r="55" spans="1:10" s="2" customFormat="1" x14ac:dyDescent="0.25">
      <c r="A55" s="12"/>
      <c r="B55" s="15"/>
      <c r="C55" s="16"/>
      <c r="D55" s="15"/>
      <c r="E55" s="15"/>
      <c r="F55" s="15"/>
      <c r="G55" s="15"/>
      <c r="H55" s="15"/>
      <c r="I55" s="17"/>
      <c r="J55" s="13"/>
    </row>
    <row r="56" spans="1:10" s="2" customFormat="1" x14ac:dyDescent="0.25">
      <c r="A56" s="12"/>
      <c r="B56" s="15"/>
      <c r="C56" s="15"/>
      <c r="D56" s="15"/>
      <c r="E56" s="15"/>
      <c r="F56" s="15"/>
      <c r="G56" s="15"/>
      <c r="H56" s="15"/>
      <c r="I56" s="17"/>
      <c r="J56" s="13"/>
    </row>
    <row r="57" spans="1:10" s="2" customFormat="1" x14ac:dyDescent="0.25">
      <c r="A57" s="12"/>
      <c r="B57" s="15"/>
      <c r="C57" s="18"/>
      <c r="D57" s="15"/>
      <c r="E57" s="15"/>
      <c r="F57" s="15"/>
      <c r="G57" s="15"/>
      <c r="H57" s="15"/>
      <c r="I57" s="17"/>
      <c r="J57" s="13"/>
    </row>
    <row r="58" spans="1:10" s="2" customFormat="1" x14ac:dyDescent="0.25">
      <c r="A58" s="12"/>
      <c r="B58" s="15"/>
      <c r="C58" s="15"/>
      <c r="D58" s="15"/>
      <c r="E58" s="15"/>
      <c r="F58" s="15"/>
      <c r="G58" s="15"/>
      <c r="H58" s="15"/>
      <c r="I58" s="17"/>
      <c r="J58" s="13"/>
    </row>
    <row r="59" spans="1:10" s="2" customFormat="1" x14ac:dyDescent="0.25">
      <c r="A59" s="12"/>
      <c r="B59" s="15"/>
      <c r="C59" s="15"/>
      <c r="D59" s="15"/>
      <c r="E59" s="15"/>
      <c r="F59" s="15"/>
      <c r="G59" s="15"/>
      <c r="H59" s="15"/>
      <c r="I59" s="19"/>
      <c r="J59" s="13"/>
    </row>
    <row r="60" spans="1:10" s="2" customFormat="1" x14ac:dyDescent="0.25">
      <c r="A60" s="12"/>
      <c r="B60" s="15"/>
      <c r="C60" s="15"/>
      <c r="D60" s="15"/>
      <c r="E60" s="15"/>
      <c r="F60" s="15"/>
      <c r="G60" s="20"/>
      <c r="H60" s="15"/>
      <c r="I60" s="17"/>
      <c r="J60" s="13"/>
    </row>
    <row r="61" spans="1:10" s="2" customFormat="1" x14ac:dyDescent="0.25">
      <c r="A61" s="12"/>
      <c r="B61" s="15"/>
      <c r="C61" s="15"/>
      <c r="D61" s="15"/>
      <c r="E61" s="15"/>
      <c r="F61" s="15"/>
      <c r="G61" s="15"/>
      <c r="H61" s="15"/>
      <c r="I61" s="17"/>
      <c r="J61" s="13"/>
    </row>
    <row r="62" spans="1:10" s="2" customFormat="1" x14ac:dyDescent="0.25">
      <c r="A62" s="12"/>
      <c r="B62" s="18"/>
      <c r="C62" s="15"/>
      <c r="D62" s="15"/>
      <c r="E62" s="15"/>
      <c r="F62" s="15"/>
      <c r="G62" s="15"/>
      <c r="H62" s="15"/>
      <c r="I62" s="17"/>
      <c r="J62" s="13"/>
    </row>
    <row r="63" spans="1:10" s="2" customFormat="1" x14ac:dyDescent="0.25">
      <c r="A63" s="12"/>
      <c r="B63" s="15"/>
      <c r="C63" s="15"/>
      <c r="D63" s="15"/>
      <c r="E63" s="15"/>
      <c r="F63" s="15"/>
      <c r="G63" s="15"/>
      <c r="H63" s="15"/>
      <c r="I63" s="17"/>
      <c r="J63" s="13"/>
    </row>
    <row r="64" spans="1:10" x14ac:dyDescent="0.25">
      <c r="A64" s="12"/>
      <c r="B64" s="12"/>
      <c r="C64" s="15"/>
      <c r="D64" s="9"/>
      <c r="E64" s="9"/>
      <c r="F64" s="9"/>
      <c r="G64" s="9"/>
      <c r="H64" s="9"/>
      <c r="I64" s="21"/>
    </row>
    <row r="65" spans="1:9" x14ac:dyDescent="0.25">
      <c r="A65" s="12"/>
      <c r="B65" s="15"/>
      <c r="C65" s="15"/>
      <c r="D65" s="9"/>
      <c r="E65" s="9"/>
      <c r="F65" s="9"/>
      <c r="G65" s="9"/>
      <c r="H65" s="9"/>
      <c r="I65" s="21"/>
    </row>
    <row r="66" spans="1:9" x14ac:dyDescent="0.25">
      <c r="A66" s="12"/>
      <c r="B66" s="15"/>
      <c r="C66" s="15"/>
      <c r="D66" s="9"/>
      <c r="E66" s="9"/>
      <c r="F66" s="9"/>
      <c r="G66" s="9"/>
      <c r="H66" s="9"/>
      <c r="I66" s="21"/>
    </row>
    <row r="67" spans="1:9" x14ac:dyDescent="0.25">
      <c r="A67" s="12"/>
      <c r="B67" s="15"/>
      <c r="C67" s="15"/>
      <c r="D67" s="9"/>
      <c r="E67" s="9"/>
      <c r="F67" s="9"/>
      <c r="G67" s="9"/>
      <c r="H67" s="9"/>
      <c r="I67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2018</vt:lpstr>
      <vt:lpstr>'МП 2018'!Заголовки_для_печати</vt:lpstr>
      <vt:lpstr>'МП 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Ольга А. Спесивцева</cp:lastModifiedBy>
  <cp:lastPrinted>2019-08-21T06:10:02Z</cp:lastPrinted>
  <dcterms:created xsi:type="dcterms:W3CDTF">2012-07-10T18:14:32Z</dcterms:created>
  <dcterms:modified xsi:type="dcterms:W3CDTF">2019-08-21T06:18:47Z</dcterms:modified>
</cp:coreProperties>
</file>